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MaWi\Schule\ÜFA\078 Fortbildung ÜFA Summit 15.10.25\02 Personal\02 FRINO PRO 2025A-DE\Extras\"/>
    </mc:Choice>
  </mc:AlternateContent>
  <xr:revisionPtr revIDLastSave="0" documentId="13_ncr:1_{347560D8-A13A-4090-9CB0-90F7B1110F1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ückstellung" sheetId="7" r:id="rId1"/>
    <sheet name="Liquidierung" sheetId="1" r:id="rId2"/>
  </sheets>
  <definedNames>
    <definedName name="_xlnm.Print_Area" localSheetId="1">Liquidierung!$A$1:$G$66</definedName>
    <definedName name="_xlnm.Print_Area" localSheetId="0">Rückstellung!$A$1:$H$49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7" l="1"/>
  <c r="F45" i="7"/>
  <c r="G44" i="7"/>
  <c r="E43" i="7"/>
  <c r="E48" i="7" s="1"/>
  <c r="F43" i="7"/>
  <c r="F48" i="7" s="1"/>
  <c r="G43" i="7"/>
  <c r="G48" i="7" s="1"/>
  <c r="C43" i="7"/>
  <c r="D43" i="7"/>
  <c r="D48" i="7" s="1"/>
  <c r="C26" i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D25" i="1"/>
  <c r="E25" i="1"/>
  <c r="F25" i="1"/>
  <c r="C25" i="1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1" i="7"/>
  <c r="D26" i="7"/>
  <c r="D40" i="7" s="1"/>
  <c r="D39" i="1" l="1"/>
  <c r="D47" i="1" s="1"/>
  <c r="C39" i="1"/>
  <c r="E39" i="1"/>
  <c r="F39" i="1"/>
  <c r="F44" i="7"/>
  <c r="C45" i="7"/>
  <c r="C44" i="7"/>
  <c r="F24" i="7"/>
  <c r="F45" i="1"/>
  <c r="F53" i="1" s="1"/>
  <c r="D24" i="1"/>
  <c r="D46" i="1" s="1"/>
  <c r="E24" i="1"/>
  <c r="E47" i="1" s="1"/>
  <c r="F24" i="1"/>
  <c r="F47" i="1" s="1"/>
  <c r="C24" i="1"/>
  <c r="C47" i="1" s="1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42" i="7"/>
  <c r="H10" i="7"/>
  <c r="G44" i="1"/>
  <c r="G5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10" i="1"/>
  <c r="D24" i="7"/>
  <c r="E24" i="7"/>
  <c r="E45" i="7" s="1"/>
  <c r="C24" i="7"/>
  <c r="C45" i="1"/>
  <c r="D45" i="1"/>
  <c r="D53" i="1" s="1"/>
  <c r="E45" i="1"/>
  <c r="E53" i="1" s="1"/>
  <c r="D44" i="7" l="1"/>
  <c r="D45" i="7"/>
  <c r="F47" i="7"/>
  <c r="F49" i="7" s="1"/>
  <c r="E46" i="1"/>
  <c r="E48" i="1" s="1"/>
  <c r="F46" i="1"/>
  <c r="F48" i="1" s="1"/>
  <c r="C46" i="1"/>
  <c r="G45" i="1"/>
  <c r="D47" i="7"/>
  <c r="E44" i="7"/>
  <c r="E47" i="7" s="1"/>
  <c r="E49" i="7" s="1"/>
  <c r="C53" i="1"/>
  <c r="G53" i="1" s="1"/>
  <c r="G47" i="1"/>
  <c r="H24" i="7"/>
  <c r="G24" i="1"/>
  <c r="E52" i="1" l="1"/>
  <c r="E55" i="1" s="1"/>
  <c r="E49" i="1"/>
  <c r="E51" i="1" s="1"/>
  <c r="F49" i="1"/>
  <c r="F51" i="1" s="1"/>
  <c r="F52" i="1"/>
  <c r="F55" i="1" s="1"/>
  <c r="G46" i="1"/>
  <c r="C48" i="1"/>
  <c r="C49" i="1" s="1"/>
  <c r="C51" i="1" s="1"/>
  <c r="H44" i="7"/>
  <c r="H45" i="7"/>
  <c r="D49" i="7"/>
  <c r="D48" i="1"/>
  <c r="C52" i="1" l="1"/>
  <c r="C55" i="1" s="1"/>
  <c r="D49" i="1"/>
  <c r="D52" i="1"/>
  <c r="G48" i="1"/>
  <c r="D51" i="1" l="1"/>
  <c r="G49" i="1"/>
  <c r="G52" i="1"/>
  <c r="G51" i="1" l="1"/>
  <c r="D54" i="1"/>
  <c r="G54" i="1" l="1"/>
  <c r="D55" i="1"/>
  <c r="G55" i="1" s="1"/>
  <c r="C47" i="7"/>
  <c r="H47" i="7"/>
  <c r="H43" i="7"/>
  <c r="C48" i="7"/>
  <c r="H48" i="7" s="1"/>
  <c r="C49" i="7" l="1"/>
  <c r="H49" i="7" s="1"/>
</calcChain>
</file>

<file path=xl/sharedStrings.xml><?xml version="1.0" encoding="utf-8"?>
<sst xmlns="http://schemas.openxmlformats.org/spreadsheetml/2006/main" count="136" uniqueCount="68">
  <si>
    <t>Beschreibung</t>
  </si>
  <si>
    <t>Gesamt</t>
  </si>
  <si>
    <t>Abfertigungsfonds Vorjahr</t>
  </si>
  <si>
    <t>Aufwertung Abfertigungsfonds</t>
  </si>
  <si>
    <t>Abfertigung laufendes Jahr</t>
  </si>
  <si>
    <t>Abzug Pensionsfonds 0,5%</t>
  </si>
  <si>
    <t>Bruttoabfertigung gesamt</t>
  </si>
  <si>
    <t>Bruttosteuer auf Abfertigung</t>
  </si>
  <si>
    <t>Nettosteuer auf Abfertigung</t>
  </si>
  <si>
    <t>Bruttoabfertigung</t>
  </si>
  <si>
    <t>Nettoabfertigung</t>
  </si>
  <si>
    <t>Aufwertung</t>
  </si>
  <si>
    <t>Abfertigungsfonds</t>
  </si>
  <si>
    <t>Ersatzsteuer auf Abfertigung</t>
  </si>
  <si>
    <t>Abfertigungsquote</t>
  </si>
  <si>
    <t>Bruttoentlohnungen Jahr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</si>
  <si>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</si>
  <si>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</si>
  <si>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</si>
  <si>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</si>
  <si>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</si>
  <si>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</si>
  <si>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</si>
  <si>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</si>
  <si>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</si>
  <si>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</si>
  <si>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</si>
  <si>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</si>
  <si>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14. Gehalt</t>
  </si>
  <si>
    <t>13. Gehalt</t>
  </si>
  <si>
    <t>Firmenbezeichnung</t>
  </si>
  <si>
    <t>Bruttoentlohnungen gesamt</t>
  </si>
  <si>
    <t>Reduzierung der Steuer</t>
  </si>
  <si>
    <t>Bezugseinkommen</t>
  </si>
  <si>
    <t>bis € 7.500,00</t>
  </si>
  <si>
    <t>Reduzierung</t>
  </si>
  <si>
    <t>von 7500 - 28.000</t>
  </si>
  <si>
    <t>28.000 - Bezugseinkommen</t>
  </si>
  <si>
    <t>20.500</t>
  </si>
  <si>
    <t>manuell eintragen</t>
  </si>
  <si>
    <t>(= in ÜFA der durchschnittliche Satz)</t>
  </si>
  <si>
    <t>Berechnungen siehe unten (im Frizzera nachschauen)</t>
  </si>
  <si>
    <t>Zusatzrenten-F</t>
  </si>
  <si>
    <t>AAA BBB</t>
  </si>
  <si>
    <t>BBB CCC</t>
  </si>
  <si>
    <t>CCC DDD</t>
  </si>
  <si>
    <t>DDD EEE</t>
  </si>
  <si>
    <t>Bruttogehälter</t>
  </si>
  <si>
    <t>Gesamt gerundet</t>
  </si>
  <si>
    <t>Aufwertungssatz</t>
  </si>
  <si>
    <t>Ersatzsteuer</t>
  </si>
  <si>
    <t>Bruttogehälter laufendes Jahr</t>
  </si>
  <si>
    <t>Bruttoentlohnungen gerundet</t>
  </si>
  <si>
    <t>Berechnung Netto-Abfertigung + Steuern</t>
  </si>
  <si>
    <t>Ersatzsteuer Aufwertung Abf.Fonds</t>
  </si>
  <si>
    <t xml:space="preserve">50 € + 20 € x </t>
  </si>
  <si>
    <t>von 28.000 - 30.000</t>
  </si>
  <si>
    <t xml:space="preserve">50 € x </t>
  </si>
  <si>
    <t>30.000 - Bezugseinkommen</t>
  </si>
  <si>
    <t>Jährliche Absetzbeträge</t>
  </si>
  <si>
    <t>Berechnungsvorlage Liquidierung Abfertigungen</t>
  </si>
  <si>
    <t xml:space="preserve"> Berechnung der Abfertigungsrückstellung</t>
  </si>
  <si>
    <t>auf Monate zu reduzieren</t>
  </si>
  <si>
    <r>
      <rPr>
        <b/>
        <sz val="10"/>
        <rFont val="Calibri"/>
        <family val="2"/>
      </rPr>
      <t>Bezugseinkommen</t>
    </r>
    <r>
      <rPr>
        <sz val="10"/>
        <rFont val="Calibri"/>
        <family val="2"/>
      </rPr>
      <t xml:space="preserve"> = durchschnitliches Einkommen der betroffenen Jahre</t>
    </r>
  </si>
  <si>
    <t>Übungsfirma der ………...</t>
  </si>
  <si>
    <t xml:space="preserve">PLZ - Ort - Straße </t>
  </si>
  <si>
    <t>Mwst-Pos./Steuer-Nr. ……………………….</t>
  </si>
  <si>
    <t>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</si>
</sst>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0.000000%"/>
    <numFmt numFmtId="166" formatCode="#,##0.00&quot; &quot;"/>
    <numFmt numFmtId="167" formatCode="[$€-2]\ #,##0.00;[Red]\-[$€-2]\ #,##0.00"/>
    <numFmt numFmtId="168" formatCode="[$€-2]\ #,##0;[Red]\-[$€-2]\ #,##0"/>
    <numFmt numFmtId="169" formatCode="0.000000"/>
    <numFmt numFmtId="170" formatCode="[$-407]mmmm;@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sz val="8"/>
      <name val="Calibri"/>
      <family val="2"/>
    </font>
    <font>
      <sz val="7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0"/>
      <color rgb="FF333333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left" vertical="center" indent="1"/>
    </xf>
    <xf numFmtId="166" fontId="5" fillId="2" borderId="6" xfId="1" applyNumberFormat="1" applyFont="1" applyFill="1" applyBorder="1" applyAlignment="1">
      <alignment horizontal="right" vertical="center"/>
    </xf>
    <xf numFmtId="166" fontId="5" fillId="0" borderId="6" xfId="1" applyNumberFormat="1" applyFont="1" applyBorder="1" applyAlignment="1">
      <alignment horizontal="right" vertical="center"/>
    </xf>
    <xf numFmtId="9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166" fontId="5" fillId="0" borderId="2" xfId="1" applyNumberFormat="1" applyFont="1" applyBorder="1" applyAlignment="1">
      <alignment horizontal="right" vertical="center"/>
    </xf>
    <xf numFmtId="166" fontId="5" fillId="0" borderId="8" xfId="1" applyNumberFormat="1" applyFont="1" applyBorder="1" applyAlignment="1">
      <alignment horizontal="right" vertical="center"/>
    </xf>
    <xf numFmtId="166" fontId="9" fillId="0" borderId="0" xfId="0" applyNumberFormat="1" applyFont="1" applyAlignment="1">
      <alignment vertical="center"/>
    </xf>
    <xf numFmtId="166" fontId="5" fillId="0" borderId="7" xfId="1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horizontal="right" vertical="center"/>
    </xf>
    <xf numFmtId="0" fontId="10" fillId="0" borderId="5" xfId="0" applyFont="1" applyBorder="1" applyAlignment="1">
      <alignment horizontal="left" vertical="center" indent="1"/>
    </xf>
    <xf numFmtId="165" fontId="10" fillId="0" borderId="7" xfId="0" applyNumberFormat="1" applyFont="1" applyBorder="1" applyAlignment="1">
      <alignment horizontal="left" vertical="center" indent="1"/>
    </xf>
    <xf numFmtId="0" fontId="10" fillId="0" borderId="7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10" xfId="0" applyFont="1" applyBorder="1" applyAlignment="1">
      <alignment horizontal="left" vertical="center" indent="1"/>
    </xf>
    <xf numFmtId="0" fontId="10" fillId="0" borderId="0" xfId="0" applyFont="1" applyAlignment="1">
      <alignment vertical="center"/>
    </xf>
    <xf numFmtId="166" fontId="10" fillId="0" borderId="0" xfId="1" applyNumberFormat="1" applyFont="1" applyBorder="1" applyAlignment="1">
      <alignment horizontal="right" vertical="center"/>
    </xf>
    <xf numFmtId="10" fontId="5" fillId="0" borderId="0" xfId="0" applyNumberFormat="1" applyFont="1" applyAlignment="1">
      <alignment vertical="center"/>
    </xf>
    <xf numFmtId="0" fontId="5" fillId="2" borderId="0" xfId="0" applyFont="1" applyFill="1" applyAlignment="1">
      <alignment vertical="center"/>
    </xf>
    <xf numFmtId="9" fontId="5" fillId="2" borderId="0" xfId="0" applyNumberFormat="1" applyFont="1" applyFill="1" applyAlignment="1">
      <alignment vertical="center"/>
    </xf>
    <xf numFmtId="0" fontId="11" fillId="3" borderId="5" xfId="0" applyFont="1" applyFill="1" applyBorder="1" applyAlignment="1">
      <alignment horizontal="left" vertical="center" indent="1"/>
    </xf>
    <xf numFmtId="0" fontId="11" fillId="3" borderId="10" xfId="0" applyFont="1" applyFill="1" applyBorder="1" applyAlignment="1">
      <alignment horizontal="left" vertical="center" indent="1"/>
    </xf>
    <xf numFmtId="166" fontId="9" fillId="3" borderId="6" xfId="1" applyNumberFormat="1" applyFont="1" applyFill="1" applyBorder="1" applyAlignment="1">
      <alignment horizontal="right" vertical="center"/>
    </xf>
    <xf numFmtId="166" fontId="9" fillId="3" borderId="7" xfId="1" applyNumberFormat="1" applyFont="1" applyFill="1" applyBorder="1" applyAlignment="1">
      <alignment horizontal="right" vertical="center"/>
    </xf>
    <xf numFmtId="166" fontId="5" fillId="3" borderId="6" xfId="1" applyNumberFormat="1" applyFont="1" applyFill="1" applyBorder="1" applyAlignment="1">
      <alignment horizontal="right" vertical="center"/>
    </xf>
    <xf numFmtId="169" fontId="5" fillId="2" borderId="0" xfId="0" applyNumberFormat="1" applyFont="1" applyFill="1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5" fontId="5" fillId="0" borderId="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5" fillId="0" borderId="9" xfId="0" applyFont="1" applyBorder="1" applyAlignment="1">
      <alignment vertical="center"/>
    </xf>
    <xf numFmtId="166" fontId="5" fillId="0" borderId="9" xfId="1" applyNumberFormat="1" applyFont="1" applyBorder="1" applyAlignment="1">
      <alignment horizontal="right" vertical="center"/>
    </xf>
    <xf numFmtId="166" fontId="5" fillId="0" borderId="4" xfId="1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3" borderId="5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vertical="center"/>
    </xf>
    <xf numFmtId="166" fontId="5" fillId="3" borderId="7" xfId="1" applyNumberFormat="1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left" vertical="center" indent="1"/>
    </xf>
    <xf numFmtId="0" fontId="9" fillId="3" borderId="9" xfId="0" applyFont="1" applyFill="1" applyBorder="1" applyAlignment="1">
      <alignment vertical="center"/>
    </xf>
    <xf numFmtId="166" fontId="9" fillId="3" borderId="9" xfId="1" applyNumberFormat="1" applyFont="1" applyFill="1" applyBorder="1" applyAlignment="1">
      <alignment horizontal="right" vertical="center"/>
    </xf>
    <xf numFmtId="166" fontId="9" fillId="3" borderId="4" xfId="1" applyNumberFormat="1" applyFont="1" applyFill="1" applyBorder="1" applyAlignment="1">
      <alignment horizontal="right" vertical="center"/>
    </xf>
    <xf numFmtId="0" fontId="9" fillId="3" borderId="5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vertical="center"/>
    </xf>
    <xf numFmtId="165" fontId="5" fillId="2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 indent="4"/>
    </xf>
    <xf numFmtId="0" fontId="5" fillId="0" borderId="11" xfId="0" applyFont="1" applyBorder="1" applyAlignment="1">
      <alignment vertical="center"/>
    </xf>
    <xf numFmtId="166" fontId="5" fillId="0" borderId="11" xfId="1" applyNumberFormat="1" applyFont="1" applyBorder="1" applyAlignment="1">
      <alignment horizontal="right" vertical="center"/>
    </xf>
    <xf numFmtId="166" fontId="5" fillId="3" borderId="14" xfId="1" applyNumberFormat="1" applyFont="1" applyFill="1" applyBorder="1" applyAlignment="1">
      <alignment horizontal="right" vertical="center"/>
    </xf>
    <xf numFmtId="0" fontId="5" fillId="3" borderId="12" xfId="0" applyFont="1" applyFill="1" applyBorder="1" applyAlignment="1">
      <alignment horizontal="left" vertical="center" indent="1"/>
    </xf>
    <xf numFmtId="0" fontId="5" fillId="3" borderId="13" xfId="0" applyFont="1" applyFill="1" applyBorder="1" applyAlignment="1">
      <alignment vertical="center"/>
    </xf>
    <xf numFmtId="166" fontId="5" fillId="3" borderId="13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 indent="1"/>
    </xf>
    <xf numFmtId="0" fontId="5" fillId="0" borderId="13" xfId="0" applyFont="1" applyBorder="1" applyAlignment="1">
      <alignment vertical="center"/>
    </xf>
    <xf numFmtId="166" fontId="5" fillId="2" borderId="13" xfId="1" applyNumberFormat="1" applyFont="1" applyFill="1" applyBorder="1" applyAlignment="1">
      <alignment horizontal="right" vertical="center"/>
    </xf>
    <xf numFmtId="166" fontId="5" fillId="2" borderId="14" xfId="1" applyNumberFormat="1" applyFont="1" applyFill="1" applyBorder="1" applyAlignment="1">
      <alignment horizontal="right" vertical="center"/>
    </xf>
    <xf numFmtId="166" fontId="5" fillId="0" borderId="14" xfId="1" applyNumberFormat="1" applyFont="1" applyFill="1" applyBorder="1" applyAlignment="1">
      <alignment horizontal="right" vertical="center"/>
    </xf>
    <xf numFmtId="170" fontId="5" fillId="0" borderId="5" xfId="0" applyNumberFormat="1" applyFont="1" applyBorder="1" applyAlignment="1">
      <alignment horizontal="left" vertical="center" indent="1"/>
    </xf>
    <xf numFmtId="10" fontId="5" fillId="2" borderId="0" xfId="2" applyNumberFormat="1" applyFont="1" applyFill="1" applyAlignment="1">
      <alignment vertical="center"/>
    </xf>
    <xf numFmtId="0" fontId="5" fillId="0" borderId="0" xfId="0" applyFont="1" applyAlignment="1">
      <alignment horizontal="left" vertical="center" indent="1"/>
    </xf>
    <xf numFmtId="0" fontId="13" fillId="0" borderId="0" xfId="0" applyFont="1" applyAlignment="1">
      <alignment vertical="center"/>
    </xf>
    <xf numFmtId="168" fontId="5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4" fillId="0" borderId="0" xfId="0" applyFont="1"/>
    <xf numFmtId="0" fontId="6" fillId="0" borderId="0" xfId="0" applyFont="1" applyAlignment="1">
      <alignment horizontal="center" vertical="center"/>
    </xf>
    <xf numFmtId="0" fontId="4" fillId="3" borderId="12" xfId="0" applyFont="1" applyFill="1" applyBorder="1" applyAlignment="1">
      <alignment horizontal="left" vertical="center" indent="1"/>
    </xf>
    <xf numFmtId="0" fontId="4" fillId="3" borderId="13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4" fillId="3" borderId="9" xfId="0" applyFont="1" applyFill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168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0" fontId="12" fillId="3" borderId="12" xfId="0" applyFont="1" applyFill="1" applyBorder="1" applyAlignment="1">
      <alignment horizontal="left" vertical="center" indent="1"/>
    </xf>
    <xf numFmtId="0" fontId="12" fillId="3" borderId="13" xfId="0" applyFont="1" applyFill="1" applyBorder="1" applyAlignment="1">
      <alignment horizontal="left" vertical="center" indent="1"/>
    </xf>
    <xf numFmtId="0" fontId="12" fillId="3" borderId="3" xfId="0" applyFont="1" applyFill="1" applyBorder="1" applyAlignment="1">
      <alignment horizontal="left" vertical="center" indent="1"/>
    </xf>
    <xf numFmtId="0" fontId="12" fillId="3" borderId="9" xfId="0" applyFont="1" applyFill="1" applyBorder="1" applyAlignment="1">
      <alignment horizontal="left" vertical="center" inden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showZeros="0" workbookViewId="0">
      <selection activeCell="I57" sqref="I57"/>
    </sheetView>
  </sheetViews>
  <sheetFormatPr baseColWidth="10" defaultColWidth="11.44140625" defaultRowHeight="13.8" x14ac:dyDescent="0.25"/>
  <cols>
    <col min="1" max="1" width="14.88671875" style="1" customWidth="1"/>
    <col min="2" max="2" width="12.33203125" style="1" customWidth="1"/>
    <col min="3" max="8" width="11.33203125" style="1" customWidth="1"/>
    <col min="9" max="9" width="11.109375" style="1" customWidth="1"/>
    <col min="10" max="16384" width="11.44140625" style="1"/>
  </cols>
  <sheetData>
    <row r="1" spans="1:9" ht="18.75" customHeight="1" x14ac:dyDescent="0.25">
      <c r="A1" s="44" t="s">
        <v>30</v>
      </c>
      <c r="H1" s="45" t="s">
        <v>67</v>
      </c>
    </row>
    <row r="2" spans="1:9" ht="15" customHeight="1" x14ac:dyDescent="0.3">
      <c r="A2" s="75" t="s">
        <v>64</v>
      </c>
      <c r="H2" s="45"/>
    </row>
    <row r="3" spans="1:9" ht="15" customHeight="1" x14ac:dyDescent="0.3">
      <c r="A3" s="75" t="s">
        <v>65</v>
      </c>
      <c r="H3" s="45"/>
    </row>
    <row r="4" spans="1:9" ht="15" customHeight="1" x14ac:dyDescent="0.3">
      <c r="A4" s="75" t="s">
        <v>66</v>
      </c>
      <c r="H4" s="45"/>
    </row>
    <row r="5" spans="1:9" ht="18.75" customHeight="1" x14ac:dyDescent="0.25">
      <c r="A5" s="44"/>
      <c r="H5" s="45"/>
    </row>
    <row r="6" spans="1:9" ht="25.5" customHeight="1" x14ac:dyDescent="0.25">
      <c r="A6" s="76" t="s">
        <v>61</v>
      </c>
      <c r="B6" s="76"/>
      <c r="C6" s="76"/>
      <c r="D6" s="76"/>
      <c r="E6" s="76"/>
      <c r="F6" s="76"/>
      <c r="G6" s="76"/>
      <c r="H6" s="76"/>
    </row>
    <row r="7" spans="1:9" ht="16.5" customHeight="1" x14ac:dyDescent="0.25"/>
    <row r="8" spans="1:9" ht="19.5" customHeight="1" x14ac:dyDescent="0.25">
      <c r="A8" s="77" t="s">
        <v>47</v>
      </c>
      <c r="B8" s="78"/>
      <c r="C8" s="31" t="s">
        <v>43</v>
      </c>
      <c r="D8" s="31" t="s">
        <v>44</v>
      </c>
      <c r="E8" s="31" t="s">
        <v>45</v>
      </c>
      <c r="F8" s="32" t="s">
        <v>46</v>
      </c>
      <c r="G8" s="32"/>
      <c r="H8" s="32" t="s">
        <v>1</v>
      </c>
    </row>
    <row r="9" spans="1:9" ht="14.25" customHeight="1" x14ac:dyDescent="0.25">
      <c r="A9" s="79"/>
      <c r="B9" s="80"/>
      <c r="C9" s="33" t="s">
        <v>42</v>
      </c>
      <c r="D9" s="33"/>
      <c r="E9" s="33"/>
      <c r="F9" s="33" t="s">
        <v>42</v>
      </c>
      <c r="G9" s="32"/>
      <c r="H9" s="32"/>
    </row>
    <row r="10" spans="1:9" ht="16.5" customHeight="1" x14ac:dyDescent="0.25">
      <c r="A10" s="14" t="s">
        <v>16</v>
      </c>
      <c r="B10" s="15"/>
      <c r="C10" s="4"/>
      <c r="D10" s="4"/>
      <c r="E10" s="4"/>
      <c r="F10" s="4"/>
      <c r="G10" s="4"/>
      <c r="H10" s="5">
        <f>SUM(C10:G10)</f>
        <v>0</v>
      </c>
    </row>
    <row r="11" spans="1:9" ht="17.25" customHeight="1" x14ac:dyDescent="0.25">
      <c r="A11" s="14" t="s">
        <v>17</v>
      </c>
      <c r="B11" s="16"/>
      <c r="C11" s="4"/>
      <c r="D11" s="4"/>
      <c r="E11" s="4"/>
      <c r="F11" s="4"/>
      <c r="G11" s="4"/>
      <c r="H11" s="5">
        <f t="shared" ref="H11:H49" si="0">SUM(C11:G11)</f>
        <v>0</v>
      </c>
      <c r="I11" s="6"/>
    </row>
    <row r="12" spans="1:9" ht="17.25" customHeight="1" x14ac:dyDescent="0.25">
      <c r="A12" s="14" t="s">
        <v>18</v>
      </c>
      <c r="B12" s="16"/>
      <c r="C12" s="4"/>
      <c r="D12" s="4"/>
      <c r="E12" s="4"/>
      <c r="F12" s="4"/>
      <c r="G12" s="4"/>
      <c r="H12" s="5">
        <f t="shared" si="0"/>
        <v>0</v>
      </c>
      <c r="I12" s="6"/>
    </row>
    <row r="13" spans="1:9" ht="16.5" customHeight="1" x14ac:dyDescent="0.25">
      <c r="A13" s="14" t="s">
        <v>19</v>
      </c>
      <c r="B13" s="15"/>
      <c r="C13" s="4"/>
      <c r="D13" s="4"/>
      <c r="E13" s="4"/>
      <c r="F13" s="4"/>
      <c r="G13" s="4"/>
      <c r="H13" s="5">
        <f t="shared" si="0"/>
        <v>0</v>
      </c>
    </row>
    <row r="14" spans="1:9" ht="17.25" customHeight="1" x14ac:dyDescent="0.25">
      <c r="A14" s="14" t="s">
        <v>20</v>
      </c>
      <c r="B14" s="16"/>
      <c r="C14" s="4"/>
      <c r="D14" s="4"/>
      <c r="E14" s="4"/>
      <c r="F14" s="4"/>
      <c r="G14" s="4"/>
      <c r="H14" s="5">
        <f t="shared" si="0"/>
        <v>0</v>
      </c>
      <c r="I14" s="6"/>
    </row>
    <row r="15" spans="1:9" ht="17.25" customHeight="1" x14ac:dyDescent="0.25">
      <c r="A15" s="14" t="s">
        <v>28</v>
      </c>
      <c r="B15" s="16"/>
      <c r="C15" s="4"/>
      <c r="D15" s="4"/>
      <c r="E15" s="4"/>
      <c r="F15" s="4"/>
      <c r="G15" s="4"/>
      <c r="H15" s="5">
        <f t="shared" si="0"/>
        <v>0</v>
      </c>
      <c r="I15" s="6"/>
    </row>
    <row r="16" spans="1:9" ht="17.25" customHeight="1" x14ac:dyDescent="0.25">
      <c r="A16" s="14" t="s">
        <v>21</v>
      </c>
      <c r="B16" s="16"/>
      <c r="C16" s="4"/>
      <c r="D16" s="4"/>
      <c r="E16" s="4"/>
      <c r="F16" s="4"/>
      <c r="G16" s="4"/>
      <c r="H16" s="5">
        <f t="shared" si="0"/>
        <v>0</v>
      </c>
      <c r="I16" s="6"/>
    </row>
    <row r="17" spans="1:9" ht="16.5" customHeight="1" x14ac:dyDescent="0.25">
      <c r="A17" s="14" t="s">
        <v>22</v>
      </c>
      <c r="B17" s="15"/>
      <c r="C17" s="4"/>
      <c r="D17" s="4"/>
      <c r="E17" s="4"/>
      <c r="F17" s="4"/>
      <c r="G17" s="4"/>
      <c r="H17" s="5">
        <f t="shared" si="0"/>
        <v>0</v>
      </c>
    </row>
    <row r="18" spans="1:9" ht="17.25" customHeight="1" x14ac:dyDescent="0.25">
      <c r="A18" s="14" t="s">
        <v>23</v>
      </c>
      <c r="B18" s="16"/>
      <c r="C18" s="4"/>
      <c r="D18" s="4"/>
      <c r="E18" s="4"/>
      <c r="F18" s="4"/>
      <c r="G18" s="4"/>
      <c r="H18" s="5">
        <f t="shared" si="0"/>
        <v>0</v>
      </c>
      <c r="I18" s="6"/>
    </row>
    <row r="19" spans="1:9" ht="17.25" customHeight="1" x14ac:dyDescent="0.25">
      <c r="A19" s="14" t="s">
        <v>24</v>
      </c>
      <c r="B19" s="16"/>
      <c r="C19" s="4"/>
      <c r="D19" s="4"/>
      <c r="E19" s="4"/>
      <c r="F19" s="4"/>
      <c r="G19" s="4"/>
      <c r="H19" s="5">
        <f t="shared" si="0"/>
        <v>0</v>
      </c>
      <c r="I19" s="6"/>
    </row>
    <row r="20" spans="1:9" ht="16.5" customHeight="1" x14ac:dyDescent="0.25">
      <c r="A20" s="14" t="s">
        <v>25</v>
      </c>
      <c r="B20" s="15"/>
      <c r="C20" s="4"/>
      <c r="D20" s="4"/>
      <c r="E20" s="4"/>
      <c r="F20" s="4"/>
      <c r="G20" s="4"/>
      <c r="H20" s="5">
        <f t="shared" si="0"/>
        <v>0</v>
      </c>
    </row>
    <row r="21" spans="1:9" ht="17.25" customHeight="1" x14ac:dyDescent="0.25">
      <c r="A21" s="14" t="s">
        <v>26</v>
      </c>
      <c r="B21" s="16"/>
      <c r="C21" s="4"/>
      <c r="D21" s="4"/>
      <c r="E21" s="4"/>
      <c r="F21" s="4"/>
      <c r="G21" s="4"/>
      <c r="H21" s="5">
        <f t="shared" si="0"/>
        <v>0</v>
      </c>
      <c r="I21" s="6"/>
    </row>
    <row r="22" spans="1:9" ht="17.25" customHeight="1" x14ac:dyDescent="0.25">
      <c r="A22" s="14" t="s">
        <v>29</v>
      </c>
      <c r="B22" s="16"/>
      <c r="C22" s="4"/>
      <c r="D22" s="4"/>
      <c r="E22" s="4"/>
      <c r="F22" s="4"/>
      <c r="G22" s="4"/>
      <c r="H22" s="5">
        <f t="shared" si="0"/>
        <v>0</v>
      </c>
      <c r="I22" s="6"/>
    </row>
    <row r="23" spans="1:9" ht="17.25" customHeight="1" x14ac:dyDescent="0.25">
      <c r="A23" s="14" t="s">
        <v>27</v>
      </c>
      <c r="B23" s="16"/>
      <c r="C23" s="4"/>
      <c r="D23" s="4"/>
      <c r="E23" s="4"/>
      <c r="F23" s="4"/>
      <c r="G23" s="4"/>
      <c r="H23" s="5">
        <f t="shared" si="0"/>
        <v>0</v>
      </c>
      <c r="I23" s="6"/>
    </row>
    <row r="24" spans="1:9" s="7" customFormat="1" ht="27" customHeight="1" x14ac:dyDescent="0.25">
      <c r="A24" s="25" t="s">
        <v>15</v>
      </c>
      <c r="B24" s="26"/>
      <c r="C24" s="27">
        <f>SUM(C10:C23)</f>
        <v>0</v>
      </c>
      <c r="D24" s="27">
        <f>SUM(D10:D23)</f>
        <v>0</v>
      </c>
      <c r="E24" s="27">
        <f>SUM(E10:E23)</f>
        <v>0</v>
      </c>
      <c r="F24" s="27">
        <f>SUM(F10:F23)</f>
        <v>0</v>
      </c>
      <c r="G24" s="28"/>
      <c r="H24" s="28">
        <f t="shared" si="0"/>
        <v>0</v>
      </c>
    </row>
    <row r="25" spans="1:9" ht="9" customHeight="1" x14ac:dyDescent="0.25">
      <c r="A25" s="17"/>
      <c r="B25" s="18"/>
      <c r="C25" s="9"/>
      <c r="D25" s="9"/>
      <c r="E25" s="9"/>
      <c r="F25" s="9"/>
      <c r="G25" s="10"/>
      <c r="H25" s="10"/>
    </row>
    <row r="26" spans="1:9" ht="14.4" hidden="1" x14ac:dyDescent="0.25">
      <c r="A26" s="17" t="s">
        <v>16</v>
      </c>
      <c r="B26" s="18"/>
      <c r="C26" s="9"/>
      <c r="D26" s="9">
        <f>ROUND(D10,0)</f>
        <v>0</v>
      </c>
      <c r="E26" s="9"/>
      <c r="F26" s="9"/>
      <c r="G26" s="10"/>
      <c r="H26" s="10"/>
    </row>
    <row r="27" spans="1:9" ht="14.4" hidden="1" x14ac:dyDescent="0.25">
      <c r="A27" s="17" t="s">
        <v>17</v>
      </c>
      <c r="B27" s="18"/>
      <c r="C27" s="9"/>
      <c r="D27" s="9">
        <f t="shared" ref="D27:D41" si="1">ROUND(D11,0)</f>
        <v>0</v>
      </c>
      <c r="E27" s="9"/>
      <c r="F27" s="9"/>
      <c r="G27" s="10"/>
      <c r="H27" s="10"/>
    </row>
    <row r="28" spans="1:9" ht="14.4" hidden="1" x14ac:dyDescent="0.25">
      <c r="A28" s="17" t="s">
        <v>18</v>
      </c>
      <c r="B28" s="18"/>
      <c r="C28" s="9"/>
      <c r="D28" s="9">
        <f t="shared" si="1"/>
        <v>0</v>
      </c>
      <c r="E28" s="9"/>
      <c r="F28" s="9"/>
      <c r="G28" s="10"/>
      <c r="H28" s="10"/>
    </row>
    <row r="29" spans="1:9" ht="14.4" hidden="1" x14ac:dyDescent="0.25">
      <c r="A29" s="17" t="s">
        <v>19</v>
      </c>
      <c r="B29" s="18"/>
      <c r="C29" s="9"/>
      <c r="D29" s="9">
        <f t="shared" si="1"/>
        <v>0</v>
      </c>
      <c r="E29" s="9"/>
      <c r="F29" s="9"/>
      <c r="G29" s="10"/>
      <c r="H29" s="10"/>
    </row>
    <row r="30" spans="1:9" ht="14.4" hidden="1" x14ac:dyDescent="0.25">
      <c r="A30" s="17" t="s">
        <v>20</v>
      </c>
      <c r="B30" s="18"/>
      <c r="C30" s="9"/>
      <c r="D30" s="9">
        <f t="shared" si="1"/>
        <v>0</v>
      </c>
      <c r="E30" s="9"/>
      <c r="F30" s="9"/>
      <c r="G30" s="10"/>
      <c r="H30" s="10"/>
    </row>
    <row r="31" spans="1:9" ht="14.4" hidden="1" x14ac:dyDescent="0.25">
      <c r="A31" s="17" t="s">
        <v>28</v>
      </c>
      <c r="B31" s="18"/>
      <c r="C31" s="9"/>
      <c r="D31" s="9">
        <f t="shared" si="1"/>
        <v>0</v>
      </c>
      <c r="E31" s="9"/>
      <c r="F31" s="9"/>
      <c r="G31" s="10"/>
      <c r="H31" s="10"/>
    </row>
    <row r="32" spans="1:9" ht="14.4" hidden="1" x14ac:dyDescent="0.25">
      <c r="A32" s="17" t="s">
        <v>21</v>
      </c>
      <c r="B32" s="18"/>
      <c r="C32" s="9"/>
      <c r="D32" s="9">
        <f t="shared" si="1"/>
        <v>0</v>
      </c>
      <c r="E32" s="9"/>
      <c r="F32" s="9"/>
      <c r="G32" s="10"/>
      <c r="H32" s="10"/>
    </row>
    <row r="33" spans="1:10" ht="14.4" hidden="1" x14ac:dyDescent="0.25">
      <c r="A33" s="17" t="s">
        <v>22</v>
      </c>
      <c r="B33" s="18"/>
      <c r="C33" s="9"/>
      <c r="D33" s="9">
        <f t="shared" si="1"/>
        <v>0</v>
      </c>
      <c r="E33" s="9"/>
      <c r="F33" s="9"/>
      <c r="G33" s="10"/>
      <c r="H33" s="10"/>
    </row>
    <row r="34" spans="1:10" ht="14.4" hidden="1" x14ac:dyDescent="0.25">
      <c r="A34" s="17" t="s">
        <v>23</v>
      </c>
      <c r="B34" s="18"/>
      <c r="C34" s="9"/>
      <c r="D34" s="9">
        <f t="shared" si="1"/>
        <v>0</v>
      </c>
      <c r="E34" s="9"/>
      <c r="F34" s="9"/>
      <c r="G34" s="10"/>
      <c r="H34" s="10"/>
    </row>
    <row r="35" spans="1:10" ht="14.4" hidden="1" x14ac:dyDescent="0.25">
      <c r="A35" s="17" t="s">
        <v>24</v>
      </c>
      <c r="B35" s="18"/>
      <c r="C35" s="9"/>
      <c r="D35" s="9">
        <f t="shared" si="1"/>
        <v>0</v>
      </c>
      <c r="E35" s="9"/>
      <c r="F35" s="9"/>
      <c r="G35" s="10"/>
      <c r="H35" s="10"/>
    </row>
    <row r="36" spans="1:10" ht="14.4" hidden="1" x14ac:dyDescent="0.25">
      <c r="A36" s="17" t="s">
        <v>25</v>
      </c>
      <c r="B36" s="18"/>
      <c r="C36" s="9"/>
      <c r="D36" s="9">
        <f t="shared" si="1"/>
        <v>0</v>
      </c>
      <c r="E36" s="9"/>
      <c r="F36" s="9"/>
      <c r="G36" s="10"/>
      <c r="H36" s="10"/>
    </row>
    <row r="37" spans="1:10" ht="14.4" hidden="1" x14ac:dyDescent="0.25">
      <c r="A37" s="17" t="s">
        <v>26</v>
      </c>
      <c r="B37" s="18"/>
      <c r="C37" s="9"/>
      <c r="D37" s="9">
        <f t="shared" si="1"/>
        <v>0</v>
      </c>
      <c r="E37" s="9"/>
      <c r="F37" s="9"/>
      <c r="G37" s="10"/>
      <c r="H37" s="10"/>
    </row>
    <row r="38" spans="1:10" ht="14.4" hidden="1" x14ac:dyDescent="0.25">
      <c r="A38" s="17" t="s">
        <v>29</v>
      </c>
      <c r="B38" s="18"/>
      <c r="C38" s="9"/>
      <c r="D38" s="9">
        <f t="shared" si="1"/>
        <v>0</v>
      </c>
      <c r="E38" s="9"/>
      <c r="F38" s="9"/>
      <c r="G38" s="10"/>
      <c r="H38" s="10"/>
    </row>
    <row r="39" spans="1:10" ht="14.4" hidden="1" x14ac:dyDescent="0.25">
      <c r="A39" s="17" t="s">
        <v>27</v>
      </c>
      <c r="B39" s="18"/>
      <c r="C39" s="9"/>
      <c r="D39" s="9">
        <f t="shared" si="1"/>
        <v>0</v>
      </c>
      <c r="E39" s="9"/>
      <c r="F39" s="9"/>
      <c r="G39" s="10"/>
      <c r="H39" s="10"/>
    </row>
    <row r="40" spans="1:10" ht="14.4" hidden="1" x14ac:dyDescent="0.25">
      <c r="A40" s="17" t="s">
        <v>48</v>
      </c>
      <c r="B40" s="18"/>
      <c r="C40" s="9"/>
      <c r="D40" s="9">
        <f>SUM(D26:D39)</f>
        <v>0</v>
      </c>
      <c r="E40" s="9"/>
      <c r="F40" s="9"/>
      <c r="G40" s="10"/>
      <c r="H40" s="10"/>
      <c r="I40" s="22">
        <v>5.0000000000000001E-3</v>
      </c>
    </row>
    <row r="41" spans="1:10" ht="14.4" hidden="1" x14ac:dyDescent="0.25">
      <c r="A41" s="17"/>
      <c r="B41" s="18"/>
      <c r="C41" s="9"/>
      <c r="D41" s="9">
        <f t="shared" si="1"/>
        <v>0</v>
      </c>
      <c r="E41" s="9"/>
      <c r="F41" s="9"/>
      <c r="G41" s="10"/>
      <c r="H41" s="10"/>
    </row>
    <row r="42" spans="1:10" ht="16.5" customHeight="1" x14ac:dyDescent="0.25">
      <c r="A42" s="17" t="s">
        <v>2</v>
      </c>
      <c r="B42" s="18"/>
      <c r="C42" s="9">
        <v>0</v>
      </c>
      <c r="D42" s="9">
        <v>0</v>
      </c>
      <c r="E42" s="9">
        <v>0</v>
      </c>
      <c r="F42" s="9">
        <v>0</v>
      </c>
      <c r="G42" s="9"/>
      <c r="H42" s="10">
        <f t="shared" si="0"/>
        <v>0</v>
      </c>
    </row>
    <row r="43" spans="1:10" ht="16.5" customHeight="1" x14ac:dyDescent="0.25">
      <c r="A43" s="17" t="s">
        <v>11</v>
      </c>
      <c r="B43" s="18"/>
      <c r="C43" s="9">
        <f>ROUND(C42*$I$43,2)</f>
        <v>0</v>
      </c>
      <c r="D43" s="9">
        <f>ROUND(D42*$I$43,2)</f>
        <v>0</v>
      </c>
      <c r="E43" s="9">
        <f t="shared" ref="E43:G43" si="2">ROUND(E42*$I$43,2)</f>
        <v>0</v>
      </c>
      <c r="F43" s="9">
        <f t="shared" si="2"/>
        <v>0</v>
      </c>
      <c r="G43" s="9">
        <f t="shared" si="2"/>
        <v>0</v>
      </c>
      <c r="H43" s="10">
        <f t="shared" si="0"/>
        <v>0</v>
      </c>
      <c r="I43" s="30"/>
      <c r="J43" s="1" t="s">
        <v>49</v>
      </c>
    </row>
    <row r="44" spans="1:10" ht="16.5" customHeight="1" x14ac:dyDescent="0.25">
      <c r="A44" s="17" t="s">
        <v>14</v>
      </c>
      <c r="B44" s="18"/>
      <c r="C44" s="9">
        <f>IF(C9="",ROUND(C24/13.5,2),0)</f>
        <v>0</v>
      </c>
      <c r="D44" s="9">
        <f>IF(D9="",ROUND(D24/13.5,2),0)</f>
        <v>0</v>
      </c>
      <c r="E44" s="9">
        <f>IF(E9="",ROUND(E24/13.5,2),0)</f>
        <v>0</v>
      </c>
      <c r="F44" s="9">
        <f>IF(F9="",ROUND(F24/13.5,2),0)</f>
        <v>0</v>
      </c>
      <c r="G44" s="9">
        <f>IF(G9="",ROUND(G24/13.5,2),0)</f>
        <v>0</v>
      </c>
      <c r="H44" s="9">
        <f t="shared" si="0"/>
        <v>0</v>
      </c>
    </row>
    <row r="45" spans="1:10" s="7" customFormat="1" ht="16.5" customHeight="1" x14ac:dyDescent="0.25">
      <c r="A45" s="17" t="s">
        <v>5</v>
      </c>
      <c r="B45" s="18"/>
      <c r="C45" s="9">
        <f>IF(C9="",ROUND(-C24*0.5%,2),0)</f>
        <v>0</v>
      </c>
      <c r="D45" s="9">
        <f>IF(D9="",ROUND(-D24*0.5%,2),0)</f>
        <v>0</v>
      </c>
      <c r="E45" s="9">
        <f t="shared" ref="E45:G45" si="3">IF(E9="",ROUND(-E24*0.5%,2),0)</f>
        <v>0</v>
      </c>
      <c r="F45" s="9">
        <f t="shared" si="3"/>
        <v>0</v>
      </c>
      <c r="G45" s="9">
        <f t="shared" si="3"/>
        <v>0</v>
      </c>
      <c r="H45" s="9">
        <f t="shared" si="0"/>
        <v>0</v>
      </c>
      <c r="I45" s="1"/>
    </row>
    <row r="46" spans="1:10" s="7" customFormat="1" ht="9" customHeight="1" x14ac:dyDescent="0.25">
      <c r="A46" s="17"/>
      <c r="B46" s="18"/>
      <c r="C46" s="9"/>
      <c r="D46" s="9"/>
      <c r="E46" s="9"/>
      <c r="F46" s="9"/>
      <c r="G46" s="9"/>
      <c r="H46" s="9"/>
      <c r="I46" s="1"/>
    </row>
    <row r="47" spans="1:10" ht="24" customHeight="1" x14ac:dyDescent="0.25">
      <c r="A47" s="25" t="s">
        <v>6</v>
      </c>
      <c r="B47" s="26"/>
      <c r="C47" s="27">
        <f>SUM(C42:C45)</f>
        <v>0</v>
      </c>
      <c r="D47" s="27">
        <f>SUM(D42:D45)</f>
        <v>0</v>
      </c>
      <c r="E47" s="27">
        <f>SUM(E42:E45)</f>
        <v>0</v>
      </c>
      <c r="F47" s="27">
        <f>SUM(F42:F45)</f>
        <v>0</v>
      </c>
      <c r="G47" s="27"/>
      <c r="H47" s="27">
        <f t="shared" si="0"/>
        <v>0</v>
      </c>
      <c r="I47" s="11"/>
    </row>
    <row r="48" spans="1:10" ht="20.25" customHeight="1" x14ac:dyDescent="0.25">
      <c r="A48" s="14" t="s">
        <v>13</v>
      </c>
      <c r="B48" s="19"/>
      <c r="C48" s="5">
        <f>-C43*$I$48</f>
        <v>0</v>
      </c>
      <c r="D48" s="5">
        <f t="shared" ref="D48:G48" si="4">-D43*$I$48</f>
        <v>0</v>
      </c>
      <c r="E48" s="5">
        <f t="shared" si="4"/>
        <v>0</v>
      </c>
      <c r="F48" s="5">
        <f t="shared" si="4"/>
        <v>0</v>
      </c>
      <c r="G48" s="5">
        <f t="shared" si="4"/>
        <v>0</v>
      </c>
      <c r="H48" s="12">
        <f t="shared" si="0"/>
        <v>0</v>
      </c>
      <c r="I48" s="24">
        <v>0.17</v>
      </c>
      <c r="J48" s="1" t="s">
        <v>50</v>
      </c>
    </row>
    <row r="49" spans="1:9" ht="27" customHeight="1" x14ac:dyDescent="0.25">
      <c r="A49" s="25" t="s">
        <v>12</v>
      </c>
      <c r="B49" s="26"/>
      <c r="C49" s="27">
        <f>SUM(C47:C48)</f>
        <v>0</v>
      </c>
      <c r="D49" s="27">
        <f>SUM(D47:D48)</f>
        <v>0</v>
      </c>
      <c r="E49" s="27">
        <f>SUM(E47:E48)</f>
        <v>0</v>
      </c>
      <c r="F49" s="27">
        <f>SUM(F47:F48)</f>
        <v>0</v>
      </c>
      <c r="G49" s="27"/>
      <c r="H49" s="27">
        <f t="shared" si="0"/>
        <v>0</v>
      </c>
      <c r="I49" s="7"/>
    </row>
    <row r="50" spans="1:9" ht="20.25" customHeight="1" x14ac:dyDescent="0.25">
      <c r="A50" s="20"/>
      <c r="B50" s="20"/>
      <c r="C50" s="21"/>
      <c r="D50" s="21"/>
      <c r="E50" s="21"/>
      <c r="F50" s="21"/>
      <c r="G50" s="21"/>
      <c r="H50" s="21"/>
      <c r="I50" s="6"/>
    </row>
    <row r="51" spans="1:9" ht="17.25" customHeight="1" x14ac:dyDescent="0.25">
      <c r="C51" s="13"/>
      <c r="D51" s="13"/>
      <c r="E51" s="13"/>
      <c r="F51" s="13"/>
      <c r="G51" s="13"/>
      <c r="H51" s="13"/>
    </row>
    <row r="54" spans="1:9" x14ac:dyDescent="0.25">
      <c r="A54" s="2"/>
    </row>
  </sheetData>
  <mergeCells count="2">
    <mergeCell ref="A6:H6"/>
    <mergeCell ref="A8:B9"/>
  </mergeCells>
  <phoneticPr fontId="2" type="noConversion"/>
  <printOptions horizontalCentered="1"/>
  <pageMargins left="0.39370078740157483" right="0.39370078740157483" top="0.78740157480314965" bottom="0.98425196850393704" header="0" footer="0.39370078740157483"/>
  <pageSetup paperSize="9" orientation="portrait" r:id="rId1"/>
  <headerFooter alignWithMargins="0">
    <oddFooter>&amp;C&amp;"Calibri,Standard"Berechnung Abfertigungsrückstellung für die ÜFA 2016 von Dr. Friedrich Nöckler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9"/>
  <sheetViews>
    <sheetView showZeros="0" tabSelected="1" workbookViewId="0">
      <selection activeCell="A5" sqref="A5"/>
    </sheetView>
  </sheetViews>
  <sheetFormatPr baseColWidth="10" defaultColWidth="11.44140625" defaultRowHeight="13.8" x14ac:dyDescent="0.25"/>
  <cols>
    <col min="1" max="1" width="27.33203125" style="1" customWidth="1"/>
    <col min="2" max="2" width="6.5546875" style="1" customWidth="1"/>
    <col min="3" max="7" width="11" style="1" customWidth="1"/>
    <col min="8" max="8" width="11.109375" style="1" customWidth="1"/>
    <col min="9" max="16384" width="11.44140625" style="1"/>
  </cols>
  <sheetData>
    <row r="1" spans="1:8" s="44" customFormat="1" ht="18.75" customHeight="1" x14ac:dyDescent="0.25">
      <c r="A1" s="44" t="s">
        <v>30</v>
      </c>
      <c r="G1" s="45" t="s">
        <v>67</v>
      </c>
    </row>
    <row r="2" spans="1:8" s="44" customFormat="1" ht="15" customHeight="1" x14ac:dyDescent="0.3">
      <c r="A2" s="75" t="s">
        <v>64</v>
      </c>
      <c r="G2" s="45"/>
    </row>
    <row r="3" spans="1:8" s="44" customFormat="1" ht="15" customHeight="1" x14ac:dyDescent="0.3">
      <c r="A3" s="75" t="s">
        <v>65</v>
      </c>
      <c r="G3" s="45"/>
    </row>
    <row r="4" spans="1:8" s="44" customFormat="1" ht="15" customHeight="1" x14ac:dyDescent="0.3">
      <c r="A4" s="75" t="s">
        <v>66</v>
      </c>
      <c r="G4" s="45"/>
    </row>
    <row r="5" spans="1:8" s="44" customFormat="1" ht="18.75" customHeight="1" x14ac:dyDescent="0.25">
      <c r="G5" s="45"/>
    </row>
    <row r="6" spans="1:8" ht="18" x14ac:dyDescent="0.25">
      <c r="A6" s="76" t="s">
        <v>60</v>
      </c>
      <c r="B6" s="76"/>
      <c r="C6" s="76"/>
      <c r="D6" s="76"/>
      <c r="E6" s="76"/>
      <c r="F6" s="76"/>
      <c r="G6" s="76"/>
    </row>
    <row r="7" spans="1:8" ht="7.5" customHeight="1" x14ac:dyDescent="0.25"/>
    <row r="8" spans="1:8" ht="14.25" customHeight="1" x14ac:dyDescent="0.25">
      <c r="A8" s="85" t="s">
        <v>51</v>
      </c>
      <c r="B8" s="86"/>
      <c r="C8" s="31" t="s">
        <v>43</v>
      </c>
      <c r="D8" s="31" t="s">
        <v>44</v>
      </c>
      <c r="E8" s="31" t="s">
        <v>45</v>
      </c>
      <c r="F8" s="32" t="s">
        <v>46</v>
      </c>
      <c r="G8" s="32" t="s">
        <v>1</v>
      </c>
    </row>
    <row r="9" spans="1:8" ht="14.25" customHeight="1" x14ac:dyDescent="0.25">
      <c r="A9" s="87"/>
      <c r="B9" s="88"/>
      <c r="C9" s="33" t="s">
        <v>42</v>
      </c>
      <c r="D9" s="33"/>
      <c r="E9" s="33"/>
      <c r="F9" s="33" t="s">
        <v>42</v>
      </c>
      <c r="G9" s="32"/>
    </row>
    <row r="10" spans="1:8" ht="15" customHeight="1" x14ac:dyDescent="0.25">
      <c r="A10" s="69" t="s">
        <v>16</v>
      </c>
      <c r="B10" s="34"/>
      <c r="C10" s="4"/>
      <c r="D10" s="4"/>
      <c r="E10" s="4"/>
      <c r="F10" s="4"/>
      <c r="G10" s="5">
        <f>SUM(C10:F10)</f>
        <v>0</v>
      </c>
    </row>
    <row r="11" spans="1:8" ht="15" customHeight="1" x14ac:dyDescent="0.25">
      <c r="A11" s="69" t="s">
        <v>17</v>
      </c>
      <c r="B11" s="35"/>
      <c r="C11" s="4"/>
      <c r="D11" s="4"/>
      <c r="E11" s="4"/>
      <c r="F11" s="4"/>
      <c r="G11" s="5">
        <f t="shared" ref="G11:G55" si="0">SUM(C11:F11)</f>
        <v>0</v>
      </c>
      <c r="H11" s="6"/>
    </row>
    <row r="12" spans="1:8" ht="15" customHeight="1" x14ac:dyDescent="0.25">
      <c r="A12" s="69" t="s">
        <v>18</v>
      </c>
      <c r="B12" s="35"/>
      <c r="C12" s="4"/>
      <c r="D12" s="4"/>
      <c r="E12" s="4"/>
      <c r="F12" s="4"/>
      <c r="G12" s="5">
        <f t="shared" si="0"/>
        <v>0</v>
      </c>
      <c r="H12" s="6"/>
    </row>
    <row r="13" spans="1:8" ht="15" customHeight="1" x14ac:dyDescent="0.25">
      <c r="A13" s="69" t="s">
        <v>19</v>
      </c>
      <c r="B13" s="34"/>
      <c r="C13" s="4"/>
      <c r="D13" s="4"/>
      <c r="E13" s="4"/>
      <c r="F13" s="4"/>
      <c r="G13" s="5">
        <f t="shared" si="0"/>
        <v>0</v>
      </c>
    </row>
    <row r="14" spans="1:8" ht="15" customHeight="1" x14ac:dyDescent="0.25">
      <c r="A14" s="69" t="s">
        <v>20</v>
      </c>
      <c r="B14" s="35"/>
      <c r="C14" s="4"/>
      <c r="D14" s="4"/>
      <c r="E14" s="4"/>
      <c r="F14" s="4"/>
      <c r="G14" s="5">
        <f t="shared" si="0"/>
        <v>0</v>
      </c>
      <c r="H14" s="6"/>
    </row>
    <row r="15" spans="1:8" ht="15" customHeight="1" x14ac:dyDescent="0.25">
      <c r="A15" s="3" t="s">
        <v>28</v>
      </c>
      <c r="B15" s="35"/>
      <c r="C15" s="4"/>
      <c r="D15" s="4"/>
      <c r="E15" s="4"/>
      <c r="F15" s="4"/>
      <c r="G15" s="5">
        <f t="shared" si="0"/>
        <v>0</v>
      </c>
      <c r="H15" s="6"/>
    </row>
    <row r="16" spans="1:8" ht="15" customHeight="1" x14ac:dyDescent="0.25">
      <c r="A16" s="69" t="s">
        <v>21</v>
      </c>
      <c r="B16" s="35"/>
      <c r="C16" s="4"/>
      <c r="D16" s="4"/>
      <c r="E16" s="4"/>
      <c r="F16" s="4"/>
      <c r="G16" s="5">
        <f t="shared" si="0"/>
        <v>0</v>
      </c>
      <c r="H16" s="6"/>
    </row>
    <row r="17" spans="1:10" ht="15" customHeight="1" x14ac:dyDescent="0.25">
      <c r="A17" s="69" t="s">
        <v>22</v>
      </c>
      <c r="B17" s="34"/>
      <c r="C17" s="4"/>
      <c r="D17" s="4"/>
      <c r="E17" s="4"/>
      <c r="F17" s="4"/>
      <c r="G17" s="5">
        <f t="shared" si="0"/>
        <v>0</v>
      </c>
    </row>
    <row r="18" spans="1:10" ht="15" customHeight="1" x14ac:dyDescent="0.25">
      <c r="A18" s="69" t="s">
        <v>23</v>
      </c>
      <c r="B18" s="35"/>
      <c r="C18" s="4"/>
      <c r="D18" s="4"/>
      <c r="E18" s="4"/>
      <c r="F18" s="4"/>
      <c r="G18" s="5">
        <f t="shared" si="0"/>
        <v>0</v>
      </c>
      <c r="H18" s="6"/>
    </row>
    <row r="19" spans="1:10" ht="15" customHeight="1" x14ac:dyDescent="0.25">
      <c r="A19" s="69" t="s">
        <v>24</v>
      </c>
      <c r="B19" s="35"/>
      <c r="C19" s="23"/>
      <c r="D19" s="4"/>
      <c r="E19" s="4"/>
      <c r="F19" s="4"/>
      <c r="G19" s="5">
        <f t="shared" si="0"/>
        <v>0</v>
      </c>
      <c r="H19" s="6"/>
    </row>
    <row r="20" spans="1:10" ht="15" customHeight="1" x14ac:dyDescent="0.25">
      <c r="A20" s="69" t="s">
        <v>25</v>
      </c>
      <c r="B20" s="34"/>
      <c r="C20" s="4"/>
      <c r="D20" s="4"/>
      <c r="E20" s="4"/>
      <c r="F20" s="4"/>
      <c r="G20" s="5">
        <f>SUM(C20:F20)</f>
        <v>0</v>
      </c>
    </row>
    <row r="21" spans="1:10" ht="15" customHeight="1" x14ac:dyDescent="0.25">
      <c r="A21" s="69" t="s">
        <v>26</v>
      </c>
      <c r="B21" s="35"/>
      <c r="C21" s="4"/>
      <c r="D21" s="4"/>
      <c r="E21" s="4"/>
      <c r="F21" s="4"/>
      <c r="G21" s="5">
        <f t="shared" si="0"/>
        <v>0</v>
      </c>
      <c r="H21" s="6"/>
    </row>
    <row r="22" spans="1:10" ht="15" customHeight="1" x14ac:dyDescent="0.25">
      <c r="A22" s="3" t="s">
        <v>29</v>
      </c>
      <c r="B22" s="35"/>
      <c r="C22" s="4"/>
      <c r="D22" s="4"/>
      <c r="E22" s="4"/>
      <c r="F22" s="4"/>
      <c r="G22" s="5">
        <f t="shared" si="0"/>
        <v>0</v>
      </c>
      <c r="H22" s="6"/>
    </row>
    <row r="23" spans="1:10" ht="15" customHeight="1" x14ac:dyDescent="0.25">
      <c r="A23" s="69" t="s">
        <v>27</v>
      </c>
      <c r="B23" s="35"/>
      <c r="C23" s="4"/>
      <c r="D23" s="4"/>
      <c r="E23" s="4"/>
      <c r="F23" s="4"/>
      <c r="G23" s="5">
        <f t="shared" si="0"/>
        <v>0</v>
      </c>
      <c r="H23" s="6"/>
    </row>
    <row r="24" spans="1:10" s="7" customFormat="1" ht="18" customHeight="1" x14ac:dyDescent="0.25">
      <c r="A24" s="46" t="s">
        <v>31</v>
      </c>
      <c r="B24" s="47"/>
      <c r="C24" s="48">
        <f>SUM(C10:C23)</f>
        <v>0</v>
      </c>
      <c r="D24" s="48">
        <f>SUM(D10:D23)</f>
        <v>0</v>
      </c>
      <c r="E24" s="48">
        <f>SUM(E10:E23)</f>
        <v>0</v>
      </c>
      <c r="F24" s="48">
        <f>SUM(F10:F23)</f>
        <v>0</v>
      </c>
      <c r="G24" s="29">
        <f>SUM(C24:F24)</f>
        <v>0</v>
      </c>
      <c r="H24" s="18"/>
      <c r="J24" s="1"/>
    </row>
    <row r="25" spans="1:10" ht="17.25" hidden="1" customHeight="1" x14ac:dyDescent="0.25">
      <c r="A25" s="8" t="s">
        <v>16</v>
      </c>
      <c r="B25" s="36"/>
      <c r="C25" s="10">
        <f>ROUND(C10,0)</f>
        <v>0</v>
      </c>
      <c r="D25" s="10">
        <f t="shared" ref="D25:F25" si="1">ROUND(D10,0)</f>
        <v>0</v>
      </c>
      <c r="E25" s="10">
        <f t="shared" si="1"/>
        <v>0</v>
      </c>
      <c r="F25" s="10">
        <f t="shared" si="1"/>
        <v>0</v>
      </c>
      <c r="G25" s="9"/>
      <c r="H25" s="6"/>
    </row>
    <row r="26" spans="1:10" ht="17.25" hidden="1" customHeight="1" x14ac:dyDescent="0.25">
      <c r="A26" s="8" t="s">
        <v>17</v>
      </c>
      <c r="B26" s="36"/>
      <c r="C26" s="10">
        <f t="shared" ref="C26:F26" si="2">ROUND(C11,0)</f>
        <v>0</v>
      </c>
      <c r="D26" s="10">
        <f t="shared" si="2"/>
        <v>0</v>
      </c>
      <c r="E26" s="10">
        <f t="shared" si="2"/>
        <v>0</v>
      </c>
      <c r="F26" s="10">
        <f t="shared" si="2"/>
        <v>0</v>
      </c>
      <c r="G26" s="9"/>
      <c r="H26" s="6"/>
    </row>
    <row r="27" spans="1:10" ht="17.25" hidden="1" customHeight="1" x14ac:dyDescent="0.25">
      <c r="A27" s="8" t="s">
        <v>18</v>
      </c>
      <c r="B27" s="36"/>
      <c r="C27" s="10">
        <f t="shared" ref="C27:F27" si="3">ROUND(C12,0)</f>
        <v>0</v>
      </c>
      <c r="D27" s="10">
        <f t="shared" si="3"/>
        <v>0</v>
      </c>
      <c r="E27" s="10">
        <f t="shared" si="3"/>
        <v>0</v>
      </c>
      <c r="F27" s="10">
        <f t="shared" si="3"/>
        <v>0</v>
      </c>
      <c r="G27" s="9"/>
      <c r="H27" s="6"/>
    </row>
    <row r="28" spans="1:10" ht="17.25" hidden="1" customHeight="1" x14ac:dyDescent="0.25">
      <c r="A28" s="8" t="s">
        <v>19</v>
      </c>
      <c r="B28" s="36"/>
      <c r="C28" s="10">
        <f t="shared" ref="C28:F28" si="4">ROUND(C13,0)</f>
        <v>0</v>
      </c>
      <c r="D28" s="10">
        <f t="shared" si="4"/>
        <v>0</v>
      </c>
      <c r="E28" s="10">
        <f t="shared" si="4"/>
        <v>0</v>
      </c>
      <c r="F28" s="10">
        <f t="shared" si="4"/>
        <v>0</v>
      </c>
      <c r="G28" s="9"/>
      <c r="H28" s="6"/>
    </row>
    <row r="29" spans="1:10" ht="17.25" hidden="1" customHeight="1" x14ac:dyDescent="0.25">
      <c r="A29" s="8" t="s">
        <v>20</v>
      </c>
      <c r="B29" s="36"/>
      <c r="C29" s="10">
        <f t="shared" ref="C29:F29" si="5">ROUND(C14,0)</f>
        <v>0</v>
      </c>
      <c r="D29" s="10">
        <f t="shared" si="5"/>
        <v>0</v>
      </c>
      <c r="E29" s="10">
        <f t="shared" si="5"/>
        <v>0</v>
      </c>
      <c r="F29" s="10">
        <f t="shared" si="5"/>
        <v>0</v>
      </c>
      <c r="G29" s="9"/>
      <c r="H29" s="6"/>
    </row>
    <row r="30" spans="1:10" ht="17.25" hidden="1" customHeight="1" x14ac:dyDescent="0.25">
      <c r="A30" s="8" t="s">
        <v>28</v>
      </c>
      <c r="B30" s="36"/>
      <c r="C30" s="10">
        <f t="shared" ref="C30:F30" si="6">ROUND(C15,0)</f>
        <v>0</v>
      </c>
      <c r="D30" s="10">
        <f t="shared" si="6"/>
        <v>0</v>
      </c>
      <c r="E30" s="10">
        <f t="shared" si="6"/>
        <v>0</v>
      </c>
      <c r="F30" s="10">
        <f t="shared" si="6"/>
        <v>0</v>
      </c>
      <c r="G30" s="9"/>
      <c r="H30" s="6"/>
    </row>
    <row r="31" spans="1:10" ht="17.25" hidden="1" customHeight="1" x14ac:dyDescent="0.25">
      <c r="A31" s="8" t="s">
        <v>21</v>
      </c>
      <c r="B31" s="36"/>
      <c r="C31" s="10">
        <f t="shared" ref="C31:F31" si="7">ROUND(C16,0)</f>
        <v>0</v>
      </c>
      <c r="D31" s="10">
        <f t="shared" si="7"/>
        <v>0</v>
      </c>
      <c r="E31" s="10">
        <f t="shared" si="7"/>
        <v>0</v>
      </c>
      <c r="F31" s="10">
        <f t="shared" si="7"/>
        <v>0</v>
      </c>
      <c r="G31" s="9"/>
      <c r="H31" s="6"/>
    </row>
    <row r="32" spans="1:10" ht="17.25" hidden="1" customHeight="1" x14ac:dyDescent="0.25">
      <c r="A32" s="8" t="s">
        <v>22</v>
      </c>
      <c r="B32" s="36"/>
      <c r="C32" s="10">
        <f t="shared" ref="C32:F32" si="8">ROUND(C17,0)</f>
        <v>0</v>
      </c>
      <c r="D32" s="10">
        <f t="shared" si="8"/>
        <v>0</v>
      </c>
      <c r="E32" s="10">
        <f t="shared" si="8"/>
        <v>0</v>
      </c>
      <c r="F32" s="10">
        <f t="shared" si="8"/>
        <v>0</v>
      </c>
      <c r="G32" s="9"/>
      <c r="H32" s="6"/>
    </row>
    <row r="33" spans="1:9" ht="17.25" hidden="1" customHeight="1" x14ac:dyDescent="0.25">
      <c r="A33" s="8" t="s">
        <v>23</v>
      </c>
      <c r="B33" s="36"/>
      <c r="C33" s="10">
        <f t="shared" ref="C33:F33" si="9">ROUND(C18,0)</f>
        <v>0</v>
      </c>
      <c r="D33" s="10">
        <f t="shared" si="9"/>
        <v>0</v>
      </c>
      <c r="E33" s="10">
        <f t="shared" si="9"/>
        <v>0</v>
      </c>
      <c r="F33" s="10">
        <f t="shared" si="9"/>
        <v>0</v>
      </c>
      <c r="G33" s="9"/>
      <c r="H33" s="6"/>
    </row>
    <row r="34" spans="1:9" ht="17.25" hidden="1" customHeight="1" x14ac:dyDescent="0.25">
      <c r="A34" s="8" t="s">
        <v>24</v>
      </c>
      <c r="B34" s="36"/>
      <c r="C34" s="10">
        <f t="shared" ref="C34:F34" si="10">ROUND(C19,0)</f>
        <v>0</v>
      </c>
      <c r="D34" s="10">
        <f t="shared" si="10"/>
        <v>0</v>
      </c>
      <c r="E34" s="10">
        <f t="shared" si="10"/>
        <v>0</v>
      </c>
      <c r="F34" s="10">
        <f t="shared" si="10"/>
        <v>0</v>
      </c>
      <c r="G34" s="9"/>
      <c r="H34" s="6"/>
    </row>
    <row r="35" spans="1:9" ht="17.25" hidden="1" customHeight="1" x14ac:dyDescent="0.25">
      <c r="A35" s="8" t="s">
        <v>25</v>
      </c>
      <c r="B35" s="36"/>
      <c r="C35" s="10">
        <f t="shared" ref="C35:F35" si="11">ROUND(C20,0)</f>
        <v>0</v>
      </c>
      <c r="D35" s="10">
        <f t="shared" si="11"/>
        <v>0</v>
      </c>
      <c r="E35" s="10">
        <f t="shared" si="11"/>
        <v>0</v>
      </c>
      <c r="F35" s="10">
        <f t="shared" si="11"/>
        <v>0</v>
      </c>
      <c r="G35" s="9"/>
      <c r="H35" s="6"/>
    </row>
    <row r="36" spans="1:9" ht="17.25" hidden="1" customHeight="1" x14ac:dyDescent="0.25">
      <c r="A36" s="8" t="s">
        <v>26</v>
      </c>
      <c r="B36" s="36"/>
      <c r="C36" s="10">
        <f t="shared" ref="C36:F36" si="12">ROUND(C21,0)</f>
        <v>0</v>
      </c>
      <c r="D36" s="10">
        <f t="shared" si="12"/>
        <v>0</v>
      </c>
      <c r="E36" s="10">
        <f t="shared" si="12"/>
        <v>0</v>
      </c>
      <c r="F36" s="10">
        <f t="shared" si="12"/>
        <v>0</v>
      </c>
      <c r="G36" s="9"/>
      <c r="H36" s="6"/>
    </row>
    <row r="37" spans="1:9" ht="17.25" hidden="1" customHeight="1" x14ac:dyDescent="0.25">
      <c r="A37" s="8" t="s">
        <v>29</v>
      </c>
      <c r="B37" s="36"/>
      <c r="C37" s="10">
        <f t="shared" ref="C37:F37" si="13">ROUND(C22,0)</f>
        <v>0</v>
      </c>
      <c r="D37" s="10">
        <f t="shared" si="13"/>
        <v>0</v>
      </c>
      <c r="E37" s="10">
        <f t="shared" si="13"/>
        <v>0</v>
      </c>
      <c r="F37" s="10">
        <f t="shared" si="13"/>
        <v>0</v>
      </c>
      <c r="G37" s="9"/>
      <c r="H37" s="6"/>
    </row>
    <row r="38" spans="1:9" ht="17.25" hidden="1" customHeight="1" x14ac:dyDescent="0.25">
      <c r="A38" s="8" t="s">
        <v>27</v>
      </c>
      <c r="B38" s="36"/>
      <c r="C38" s="10">
        <f t="shared" ref="C38:F38" si="14">ROUND(C23,0)</f>
        <v>0</v>
      </c>
      <c r="D38" s="10">
        <f t="shared" si="14"/>
        <v>0</v>
      </c>
      <c r="E38" s="10">
        <f t="shared" si="14"/>
        <v>0</v>
      </c>
      <c r="F38" s="10">
        <f t="shared" si="14"/>
        <v>0</v>
      </c>
      <c r="G38" s="9"/>
      <c r="H38" s="6"/>
    </row>
    <row r="39" spans="1:9" ht="17.25" hidden="1" customHeight="1" x14ac:dyDescent="0.25">
      <c r="A39" s="60" t="s">
        <v>52</v>
      </c>
      <c r="B39" s="61"/>
      <c r="C39" s="62">
        <f>SUM(C25:C38)</f>
        <v>0</v>
      </c>
      <c r="D39" s="62">
        <f t="shared" ref="D39:F39" si="15">SUM(D25:D38)</f>
        <v>0</v>
      </c>
      <c r="E39" s="62">
        <f t="shared" si="15"/>
        <v>0</v>
      </c>
      <c r="F39" s="62">
        <f t="shared" si="15"/>
        <v>0</v>
      </c>
      <c r="G39" s="59"/>
      <c r="H39" s="6"/>
    </row>
    <row r="40" spans="1:9" ht="15" customHeight="1" x14ac:dyDescent="0.25">
      <c r="A40" s="63"/>
      <c r="B40" s="57"/>
      <c r="C40" s="58"/>
      <c r="D40" s="58"/>
      <c r="E40" s="58"/>
      <c r="F40" s="58"/>
      <c r="G40" s="58"/>
      <c r="H40" s="6"/>
    </row>
    <row r="41" spans="1:9" ht="22.5" customHeight="1" x14ac:dyDescent="0.25">
      <c r="A41" s="76" t="s">
        <v>53</v>
      </c>
      <c r="B41" s="76"/>
      <c r="C41" s="76"/>
      <c r="D41" s="76"/>
      <c r="E41" s="76"/>
      <c r="F41" s="76"/>
      <c r="G41" s="76"/>
    </row>
    <row r="42" spans="1:9" ht="15" customHeight="1" x14ac:dyDescent="0.25">
      <c r="A42" s="77" t="s">
        <v>0</v>
      </c>
      <c r="B42" s="78"/>
      <c r="C42" s="31" t="s">
        <v>43</v>
      </c>
      <c r="D42" s="31" t="s">
        <v>44</v>
      </c>
      <c r="E42" s="31" t="s">
        <v>45</v>
      </c>
      <c r="F42" s="32" t="s">
        <v>46</v>
      </c>
      <c r="G42" s="32" t="s">
        <v>1</v>
      </c>
    </row>
    <row r="43" spans="1:9" ht="12" customHeight="1" x14ac:dyDescent="0.25">
      <c r="A43" s="79"/>
      <c r="B43" s="80"/>
      <c r="C43" s="33" t="s">
        <v>42</v>
      </c>
      <c r="D43" s="33"/>
      <c r="E43" s="33"/>
      <c r="F43" s="33" t="s">
        <v>42</v>
      </c>
      <c r="G43" s="32"/>
    </row>
    <row r="44" spans="1:9" ht="15" customHeight="1" x14ac:dyDescent="0.25">
      <c r="A44" s="64" t="s">
        <v>2</v>
      </c>
      <c r="B44" s="65"/>
      <c r="C44" s="66"/>
      <c r="D44" s="67"/>
      <c r="E44" s="67"/>
      <c r="F44" s="67"/>
      <c r="G44" s="68">
        <f t="shared" si="0"/>
        <v>0</v>
      </c>
      <c r="H44" s="71" t="s">
        <v>39</v>
      </c>
    </row>
    <row r="45" spans="1:9" ht="15" customHeight="1" x14ac:dyDescent="0.25">
      <c r="A45" s="8" t="s">
        <v>3</v>
      </c>
      <c r="C45" s="9">
        <f>ROUND(C44*$H$45,2)</f>
        <v>0</v>
      </c>
      <c r="D45" s="9">
        <f>ROUND(D44*$H$45,2)</f>
        <v>0</v>
      </c>
      <c r="E45" s="9">
        <f>ROUND(E44*$H$45,2)</f>
        <v>0</v>
      </c>
      <c r="F45" s="9">
        <f>ROUND(F44*$H$45,2)</f>
        <v>0</v>
      </c>
      <c r="G45" s="9">
        <f>SUM(C45:F45)</f>
        <v>0</v>
      </c>
      <c r="H45" s="55">
        <v>1.2095E-2</v>
      </c>
      <c r="I45" s="1" t="s">
        <v>49</v>
      </c>
    </row>
    <row r="46" spans="1:9" ht="15" customHeight="1" x14ac:dyDescent="0.25">
      <c r="A46" s="8" t="s">
        <v>4</v>
      </c>
      <c r="B46" s="36"/>
      <c r="C46" s="10">
        <f>ROUND(C24/13.5,2)</f>
        <v>0</v>
      </c>
      <c r="D46" s="9">
        <f>ROUND(D24/13.5,2)</f>
        <v>0</v>
      </c>
      <c r="E46" s="9">
        <f>ROUND(E24/13.5,2)</f>
        <v>0</v>
      </c>
      <c r="F46" s="9">
        <f>ROUND(F24/13.5,2)</f>
        <v>0</v>
      </c>
      <c r="G46" s="9">
        <f t="shared" si="0"/>
        <v>0</v>
      </c>
    </row>
    <row r="47" spans="1:9" s="7" customFormat="1" ht="15" customHeight="1" x14ac:dyDescent="0.25">
      <c r="A47" s="37" t="s">
        <v>5</v>
      </c>
      <c r="B47" s="38"/>
      <c r="C47" s="39">
        <f>-ROUND(ROUND(C24,0)*0.5%,2)</f>
        <v>0</v>
      </c>
      <c r="D47" s="39">
        <f>-ROUND(D39*H47,2)</f>
        <v>0</v>
      </c>
      <c r="E47" s="39">
        <f>-ROUND(ROUND(E24,0)*0.5%,2)</f>
        <v>0</v>
      </c>
      <c r="F47" s="39">
        <f>-ROUND(ROUND(F24,0)*0.5%,2)</f>
        <v>0</v>
      </c>
      <c r="G47" s="9">
        <f t="shared" si="0"/>
        <v>0</v>
      </c>
      <c r="H47" s="70">
        <v>5.0000000000000001E-3</v>
      </c>
    </row>
    <row r="48" spans="1:9" ht="18" customHeight="1" x14ac:dyDescent="0.25">
      <c r="A48" s="53" t="s">
        <v>6</v>
      </c>
      <c r="B48" s="54"/>
      <c r="C48" s="28">
        <f>SUM(C44:C47)</f>
        <v>0</v>
      </c>
      <c r="D48" s="27">
        <f>SUM(D44:D47)</f>
        <v>0</v>
      </c>
      <c r="E48" s="27">
        <f>SUM(E44:E47)</f>
        <v>0</v>
      </c>
      <c r="F48" s="27">
        <f>SUM(F44:F47)</f>
        <v>0</v>
      </c>
      <c r="G48" s="27">
        <f t="shared" si="0"/>
        <v>0</v>
      </c>
    </row>
    <row r="49" spans="1:9" ht="15" customHeight="1" x14ac:dyDescent="0.25">
      <c r="A49" s="8" t="s">
        <v>7</v>
      </c>
      <c r="B49" s="36"/>
      <c r="C49" s="10">
        <f>ROUND(C48*$H$49,2)</f>
        <v>0</v>
      </c>
      <c r="D49" s="9">
        <f>ROUND(D48*$H$49,2)</f>
        <v>0</v>
      </c>
      <c r="E49" s="9">
        <f>ROUND(E48*$H$49,2)</f>
        <v>0</v>
      </c>
      <c r="F49" s="9">
        <f>ROUND(F48*$H$49,2)</f>
        <v>0</v>
      </c>
      <c r="G49" s="9">
        <f t="shared" si="0"/>
        <v>0</v>
      </c>
      <c r="H49" s="6">
        <v>0.23</v>
      </c>
      <c r="I49" s="1" t="s">
        <v>40</v>
      </c>
    </row>
    <row r="50" spans="1:9" s="7" customFormat="1" ht="15" customHeight="1" x14ac:dyDescent="0.25">
      <c r="A50" s="37" t="s">
        <v>32</v>
      </c>
      <c r="B50" s="38"/>
      <c r="C50" s="39"/>
      <c r="D50" s="40"/>
      <c r="E50" s="40"/>
      <c r="F50" s="40"/>
      <c r="G50" s="9">
        <f t="shared" si="0"/>
        <v>0</v>
      </c>
      <c r="H50" s="56" t="s">
        <v>41</v>
      </c>
    </row>
    <row r="51" spans="1:9" ht="18" customHeight="1" x14ac:dyDescent="0.25">
      <c r="A51" s="53" t="s">
        <v>8</v>
      </c>
      <c r="B51" s="54"/>
      <c r="C51" s="28">
        <f>SUM(C49:C50)</f>
        <v>0</v>
      </c>
      <c r="D51" s="27">
        <f>SUM(D49:D50)</f>
        <v>0</v>
      </c>
      <c r="E51" s="27">
        <f>SUM(E49:E50)</f>
        <v>0</v>
      </c>
      <c r="F51" s="27">
        <f>SUM(F49:F50)</f>
        <v>0</v>
      </c>
      <c r="G51" s="27">
        <f t="shared" si="0"/>
        <v>0</v>
      </c>
      <c r="H51" s="7"/>
    </row>
    <row r="52" spans="1:9" ht="15" customHeight="1" x14ac:dyDescent="0.25">
      <c r="A52" s="8" t="s">
        <v>9</v>
      </c>
      <c r="B52" s="36"/>
      <c r="C52" s="10">
        <f>C48</f>
        <v>0</v>
      </c>
      <c r="D52" s="9">
        <f>D48</f>
        <v>0</v>
      </c>
      <c r="E52" s="9">
        <f>E48</f>
        <v>0</v>
      </c>
      <c r="F52" s="9">
        <f>F48</f>
        <v>0</v>
      </c>
      <c r="G52" s="9">
        <f t="shared" si="0"/>
        <v>0</v>
      </c>
    </row>
    <row r="53" spans="1:9" ht="15" customHeight="1" x14ac:dyDescent="0.25">
      <c r="A53" s="8" t="s">
        <v>54</v>
      </c>
      <c r="B53" s="36"/>
      <c r="C53" s="10">
        <f>-ROUND(C45*$H$53,2)</f>
        <v>0</v>
      </c>
      <c r="D53" s="9">
        <f>-ROUND(D45*$H$53,2)</f>
        <v>0</v>
      </c>
      <c r="E53" s="9">
        <f>-ROUND(E45*$H$53,2)</f>
        <v>0</v>
      </c>
      <c r="F53" s="9">
        <f>-ROUND(F45*$H$53,2)</f>
        <v>0</v>
      </c>
      <c r="G53" s="9">
        <f t="shared" si="0"/>
        <v>0</v>
      </c>
      <c r="H53" s="70">
        <v>0.17</v>
      </c>
    </row>
    <row r="54" spans="1:9" ht="15" customHeight="1" x14ac:dyDescent="0.25">
      <c r="A54" s="37" t="s">
        <v>8</v>
      </c>
      <c r="B54" s="38"/>
      <c r="C54" s="39"/>
      <c r="D54" s="40">
        <f>-D51</f>
        <v>0</v>
      </c>
      <c r="E54" s="40"/>
      <c r="F54" s="40"/>
      <c r="G54" s="9">
        <f t="shared" si="0"/>
        <v>0</v>
      </c>
      <c r="H54" s="6"/>
    </row>
    <row r="55" spans="1:9" ht="18" customHeight="1" x14ac:dyDescent="0.25">
      <c r="A55" s="49" t="s">
        <v>10</v>
      </c>
      <c r="B55" s="50"/>
      <c r="C55" s="51">
        <f>SUM(C52:C54)</f>
        <v>0</v>
      </c>
      <c r="D55" s="52">
        <f>SUM(D52:D54)</f>
        <v>0</v>
      </c>
      <c r="E55" s="52">
        <f>SUM(E52:E54)</f>
        <v>0</v>
      </c>
      <c r="F55" s="52">
        <f>SUM(F52:F54)</f>
        <v>0</v>
      </c>
      <c r="G55" s="27">
        <f t="shared" si="0"/>
        <v>0</v>
      </c>
      <c r="H55" s="7"/>
    </row>
    <row r="56" spans="1:9" x14ac:dyDescent="0.25">
      <c r="E56" s="13"/>
      <c r="F56" s="13"/>
    </row>
    <row r="57" spans="1:9" x14ac:dyDescent="0.25">
      <c r="A57" s="7" t="s">
        <v>32</v>
      </c>
      <c r="B57" s="1" t="s">
        <v>33</v>
      </c>
      <c r="D57" s="1" t="s">
        <v>35</v>
      </c>
    </row>
    <row r="58" spans="1:9" x14ac:dyDescent="0.25">
      <c r="A58" s="7" t="s">
        <v>59</v>
      </c>
      <c r="B58" s="1" t="s">
        <v>34</v>
      </c>
      <c r="D58" s="41">
        <v>70</v>
      </c>
    </row>
    <row r="59" spans="1:9" ht="12" customHeight="1" x14ac:dyDescent="0.25">
      <c r="A59" s="1" t="s">
        <v>62</v>
      </c>
      <c r="D59" s="42"/>
    </row>
    <row r="60" spans="1:9" x14ac:dyDescent="0.25">
      <c r="B60" s="81" t="s">
        <v>36</v>
      </c>
      <c r="C60" s="81"/>
      <c r="D60" s="82" t="s">
        <v>55</v>
      </c>
      <c r="E60" s="83" t="s">
        <v>37</v>
      </c>
      <c r="F60" s="83"/>
      <c r="G60" s="43"/>
      <c r="H60" s="43"/>
    </row>
    <row r="61" spans="1:9" x14ac:dyDescent="0.25">
      <c r="B61" s="81"/>
      <c r="C61" s="81"/>
      <c r="D61" s="82"/>
      <c r="E61" s="84" t="s">
        <v>38</v>
      </c>
      <c r="F61" s="84"/>
      <c r="G61" s="43"/>
      <c r="H61" s="43"/>
    </row>
    <row r="62" spans="1:9" ht="7.5" customHeight="1" x14ac:dyDescent="0.25"/>
    <row r="63" spans="1:9" x14ac:dyDescent="0.25">
      <c r="B63" s="81" t="s">
        <v>56</v>
      </c>
      <c r="C63" s="81"/>
      <c r="D63" s="82" t="s">
        <v>57</v>
      </c>
      <c r="E63" s="83" t="s">
        <v>58</v>
      </c>
      <c r="F63" s="83"/>
      <c r="G63" s="43"/>
      <c r="H63" s="43"/>
    </row>
    <row r="64" spans="1:9" x14ac:dyDescent="0.25">
      <c r="B64" s="81"/>
      <c r="C64" s="81"/>
      <c r="D64" s="82"/>
      <c r="E64" s="84">
        <v>2000</v>
      </c>
      <c r="F64" s="84"/>
      <c r="G64" s="43"/>
      <c r="H64" s="43"/>
    </row>
    <row r="65" spans="1:8" ht="5.25" customHeight="1" x14ac:dyDescent="0.25">
      <c r="D65" s="73"/>
      <c r="E65" s="74"/>
      <c r="F65" s="74"/>
      <c r="G65" s="43"/>
      <c r="H65" s="43"/>
    </row>
    <row r="66" spans="1:8" x14ac:dyDescent="0.25">
      <c r="A66" s="1" t="s">
        <v>63</v>
      </c>
      <c r="D66" s="73"/>
      <c r="E66" s="74"/>
      <c r="F66" s="74"/>
      <c r="G66" s="43"/>
      <c r="H66" s="43"/>
    </row>
    <row r="67" spans="1:8" x14ac:dyDescent="0.25">
      <c r="A67" s="72"/>
    </row>
    <row r="68" spans="1:8" x14ac:dyDescent="0.25">
      <c r="A68" s="72"/>
    </row>
    <row r="69" spans="1:8" x14ac:dyDescent="0.25">
      <c r="A69" s="72"/>
    </row>
  </sheetData>
  <mergeCells count="12">
    <mergeCell ref="B63:C64"/>
    <mergeCell ref="D63:D64"/>
    <mergeCell ref="E63:F63"/>
    <mergeCell ref="E64:F64"/>
    <mergeCell ref="A6:G6"/>
    <mergeCell ref="D60:D61"/>
    <mergeCell ref="E60:F60"/>
    <mergeCell ref="E61:F61"/>
    <mergeCell ref="B60:C61"/>
    <mergeCell ref="A8:B9"/>
    <mergeCell ref="A41:G41"/>
    <mergeCell ref="A42:B43"/>
  </mergeCells>
  <phoneticPr fontId="2" type="noConversion"/>
  <printOptions horizontalCentered="1"/>
  <pageMargins left="0.39370078740157483" right="0.39370078740157483" top="0.59055118110236227" bottom="0.59055118110236227" header="0" footer="0.27559055118110237"/>
  <pageSetup paperSize="9" orientation="portrait" r:id="rId1"/>
  <headerFooter alignWithMargins="0">
    <oddFooter>&amp;C&amp;"Calibri,Standard"Berechnungsvorlage für die Liquidierung der Abfertigungen in der ÜFA 2016 von Dr. Friedrich Nöckle&amp;"Arial,Standard"r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Rückstellung</vt:lpstr>
      <vt:lpstr>Liquidierung</vt:lpstr>
      <vt:lpstr>Liquidierung!Druckbereich</vt:lpstr>
      <vt:lpstr>Rückstellung!Druckbereich</vt:lpstr>
    </vt:vector>
  </TitlesOfParts>
  <Company>DEUTSCHES SCHULAMT - BZ 9693154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strogmel</dc:creator>
  <cp:lastModifiedBy>Martin</cp:lastModifiedBy>
  <cp:lastPrinted>2016-10-09T16:29:01Z</cp:lastPrinted>
  <dcterms:created xsi:type="dcterms:W3CDTF">2006-05-08T08:42:35Z</dcterms:created>
  <dcterms:modified xsi:type="dcterms:W3CDTF">2025-10-02T14:58:58Z</dcterms:modified>
</cp:coreProperties>
</file>